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3ER TRIMESTRE\ARCH EXCE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E31" i="4" s="1"/>
  <c r="E39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H16" i="4" s="1"/>
  <c r="E13" i="4"/>
  <c r="E16" i="4" s="1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39" i="4" s="1"/>
</calcChain>
</file>

<file path=xl/sharedStrings.xml><?xml version="1.0" encoding="utf-8"?>
<sst xmlns="http://schemas.openxmlformats.org/spreadsheetml/2006/main" count="102" uniqueCount="54">
  <si>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</si>
  <si>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</si>
  <si>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</si>
  <si>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</si>
  <si>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</si>
  <si>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</si>
  <si>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</si>
  <si>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</si>
  <si>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</si>
  <si>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</si>
  <si>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</si>
  <si>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</si>
  <si>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</si>
  <si>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</si>
  <si>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</si>
  <si>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</si>
  <si>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</si>
  <si>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</si>
  <si>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</si>
  <si>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</si>
  <si>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</si>
  <si>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</si>
  <si>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</si>
  <si>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</si>
  <si>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</si>
  <si>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</si>
  <si>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</si>
  <si>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</si>
  <si>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</si>
  <si>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</si>
  <si>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</si>
  <si>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</si>
  <si>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</si>
  <si>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</si>
  <si>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</si>
  <si>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</si>
  <si>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</si>
  <si>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</si>
  <si>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</si>
  <si>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</si>
  <si>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</si>
  <si>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</si>
  <si>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</si>
  <si>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</si>
  <si>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</si>
  <si>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</si>
  <si>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</si>
  <si>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</si>
  <si>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</si>
  <si>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</si>
  <si>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Salamanca para las Mujeres
Estado Analítico de Ingresos
Del 1 de Enero al 30 de Septiembre de 2022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</si>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</sst>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0"/>
    <xf numFmtId="0" fontId="8" fillId="0" borderId="0" xfId="9" applyFont="1" applyFill="1" applyBorder="1" applyAlignment="1" applyProtection="1">
      <alignment vertical="top"/>
      <protection locked="0"/>
    </xf>
    <xf numFmtId="0" fontId="8" fillId="0" borderId="15" xfId="9" applyFont="1" applyFill="1" applyBorder="1" applyAlignment="1" applyProtection="1">
      <alignment vertical="top"/>
      <protection locked="0"/>
    </xf>
    <xf numFmtId="0" fontId="8" fillId="0" borderId="0" xfId="9" applyFont="1" applyBorder="1" applyAlignment="1" applyProtection="1">
      <alignment vertical="top" wrapText="1"/>
      <protection locked="0"/>
    </xf>
    <xf numFmtId="0" fontId="8" fillId="0" borderId="0" xfId="9" applyFont="1" applyAlignment="1" applyProtection="1">
      <alignment vertical="top" wrapText="1"/>
      <protection locked="0"/>
    </xf>
    <xf numFmtId="0" fontId="8" fillId="0" borderId="15" xfId="9" applyFont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42">
    <cellStyle name="=C:\WINNT\SYSTEM32\COMMAND.COM" xfId="1"/>
    <cellStyle name="Euro" xfId="2"/>
    <cellStyle name="Millares 2" xfId="3"/>
    <cellStyle name="Millares 2 2" xfId="4"/>
    <cellStyle name="Millares 2 2 2" xfId="35"/>
    <cellStyle name="Millares 2 2 3" xfId="27"/>
    <cellStyle name="Millares 2 2 4" xfId="19"/>
    <cellStyle name="Millares 2 3" xfId="5"/>
    <cellStyle name="Millares 2 3 2" xfId="36"/>
    <cellStyle name="Millares 2 3 3" xfId="28"/>
    <cellStyle name="Millares 2 3 4" xfId="20"/>
    <cellStyle name="Millares 2 4" xfId="34"/>
    <cellStyle name="Millares 2 5" xfId="26"/>
    <cellStyle name="Millares 2 6" xfId="18"/>
    <cellStyle name="Millares 3" xfId="6"/>
    <cellStyle name="Millares 3 2" xfId="37"/>
    <cellStyle name="Millares 3 3" xfId="29"/>
    <cellStyle name="Millares 3 4" xfId="21"/>
    <cellStyle name="Moneda 2" xfId="7"/>
    <cellStyle name="Moneda 2 2" xfId="38"/>
    <cellStyle name="Moneda 2 3" xfId="30"/>
    <cellStyle name="Moneda 2 4" xfId="22"/>
    <cellStyle name="Normal" xfId="0" builtinId="0"/>
    <cellStyle name="Normal 2" xfId="8"/>
    <cellStyle name="Normal 2 2" xfId="9"/>
    <cellStyle name="Normal 2 3" xfId="39"/>
    <cellStyle name="Normal 2 4" xfId="31"/>
    <cellStyle name="Normal 2 5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41"/>
    <cellStyle name="Normal 6 2 3" xfId="33"/>
    <cellStyle name="Normal 6 2 4" xfId="25"/>
    <cellStyle name="Normal 6 3" xfId="40"/>
    <cellStyle name="Normal 6 4" xfId="32"/>
    <cellStyle name="Normal 6 5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zoomScaleNormal="100" workbookViewId="0">
      <selection activeCell="D54" sqref="D5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6" t="s">
        <v>50</v>
      </c>
      <c r="B1" s="57"/>
      <c r="C1" s="57"/>
      <c r="D1" s="57"/>
      <c r="E1" s="57"/>
      <c r="F1" s="57"/>
      <c r="G1" s="57"/>
      <c r="H1" s="58"/>
    </row>
    <row r="2" spans="1:9" s="3" customFormat="1" x14ac:dyDescent="0.2">
      <c r="A2" s="59" t="s">
        <v>14</v>
      </c>
      <c r="B2" s="60"/>
      <c r="C2" s="57" t="s">
        <v>22</v>
      </c>
      <c r="D2" s="57"/>
      <c r="E2" s="57"/>
      <c r="F2" s="57"/>
      <c r="G2" s="57"/>
      <c r="H2" s="65" t="s">
        <v>19</v>
      </c>
    </row>
    <row r="3" spans="1:9" s="1" customFormat="1" ht="24.95" customHeight="1" x14ac:dyDescent="0.2">
      <c r="A3" s="61"/>
      <c r="B3" s="62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6"/>
    </row>
    <row r="4" spans="1:9" s="1" customFormat="1" x14ac:dyDescent="0.2">
      <c r="A4" s="63"/>
      <c r="B4" s="64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4657500</v>
      </c>
      <c r="D13" s="22">
        <v>0</v>
      </c>
      <c r="E13" s="22">
        <f t="shared" si="2"/>
        <v>4657500</v>
      </c>
      <c r="F13" s="22">
        <v>3155000</v>
      </c>
      <c r="G13" s="22">
        <v>3155000</v>
      </c>
      <c r="H13" s="22">
        <f t="shared" si="3"/>
        <v>-1502500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591994.56999999995</v>
      </c>
      <c r="E14" s="22">
        <f t="shared" ref="E14" si="4">C14+D14</f>
        <v>591994.56999999995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4657500</v>
      </c>
      <c r="D16" s="23">
        <f t="shared" ref="D16:H16" si="6">SUM(D5:D14)</f>
        <v>591994.56999999995</v>
      </c>
      <c r="E16" s="23">
        <f t="shared" si="6"/>
        <v>5249494.57</v>
      </c>
      <c r="F16" s="23">
        <f t="shared" si="6"/>
        <v>3155000</v>
      </c>
      <c r="G16" s="11">
        <f t="shared" si="6"/>
        <v>3155000</v>
      </c>
      <c r="H16" s="12">
        <f t="shared" si="6"/>
        <v>-1502500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7" t="s">
        <v>23</v>
      </c>
      <c r="B18" s="68"/>
      <c r="C18" s="57" t="s">
        <v>22</v>
      </c>
      <c r="D18" s="57"/>
      <c r="E18" s="57"/>
      <c r="F18" s="57"/>
      <c r="G18" s="57"/>
      <c r="H18" s="65" t="s">
        <v>19</v>
      </c>
      <c r="I18" s="45" t="s">
        <v>46</v>
      </c>
    </row>
    <row r="19" spans="1:9" ht="22.5" x14ac:dyDescent="0.2">
      <c r="A19" s="69"/>
      <c r="B19" s="70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6"/>
      <c r="I19" s="45" t="s">
        <v>46</v>
      </c>
    </row>
    <row r="20" spans="1:9" x14ac:dyDescent="0.2">
      <c r="A20" s="71"/>
      <c r="B20" s="72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4" t="s">
        <v>48</v>
      </c>
      <c r="B31" s="55"/>
      <c r="C31" s="26">
        <f t="shared" ref="C31:H31" si="14">SUM(C32:C35)</f>
        <v>4657500</v>
      </c>
      <c r="D31" s="26">
        <f t="shared" si="14"/>
        <v>0</v>
      </c>
      <c r="E31" s="26">
        <f t="shared" si="14"/>
        <v>4657500</v>
      </c>
      <c r="F31" s="26">
        <f t="shared" si="14"/>
        <v>3155000</v>
      </c>
      <c r="G31" s="26">
        <f t="shared" si="14"/>
        <v>3155000</v>
      </c>
      <c r="H31" s="26">
        <f t="shared" si="14"/>
        <v>-1502500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4657500</v>
      </c>
      <c r="D35" s="25">
        <v>0</v>
      </c>
      <c r="E35" s="25">
        <f>C35+D35</f>
        <v>4657500</v>
      </c>
      <c r="F35" s="25">
        <v>3155000</v>
      </c>
      <c r="G35" s="25">
        <v>3155000</v>
      </c>
      <c r="H35" s="25">
        <f t="shared" ref="H35" si="16">G35-C35</f>
        <v>-1502500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591994.56999999995</v>
      </c>
      <c r="E37" s="26">
        <f t="shared" si="17"/>
        <v>591994.56999999995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591994.56999999995</v>
      </c>
      <c r="E38" s="25">
        <f>C38+D38</f>
        <v>591994.56999999995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4657500</v>
      </c>
      <c r="D39" s="23">
        <f t="shared" ref="D39:H39" si="18">SUM(D37+D31+D21)</f>
        <v>591994.56999999995</v>
      </c>
      <c r="E39" s="23">
        <f t="shared" si="18"/>
        <v>5249494.57</v>
      </c>
      <c r="F39" s="23">
        <f t="shared" si="18"/>
        <v>3155000</v>
      </c>
      <c r="G39" s="23">
        <f t="shared" si="18"/>
        <v>3155000</v>
      </c>
      <c r="H39" s="12">
        <f t="shared" si="18"/>
        <v>-1502500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53" t="s">
        <v>36</v>
      </c>
      <c r="C44" s="53"/>
      <c r="D44" s="53"/>
      <c r="E44" s="53"/>
      <c r="F44" s="53"/>
      <c r="G44" s="53"/>
      <c r="H44" s="53"/>
    </row>
    <row r="48" spans="1:9" x14ac:dyDescent="0.2">
      <c r="B48" s="49"/>
      <c r="C48" s="52"/>
      <c r="D48" s="47"/>
    </row>
    <row r="49" spans="2:4" x14ac:dyDescent="0.2">
      <c r="B49" s="48" t="s">
        <v>51</v>
      </c>
      <c r="C49" s="51"/>
      <c r="D49" s="47"/>
    </row>
    <row r="50" spans="2:4" x14ac:dyDescent="0.2">
      <c r="B50" s="48" t="s">
        <v>52</v>
      </c>
      <c r="C50" s="51"/>
      <c r="D50" s="47"/>
    </row>
    <row r="51" spans="2:4" x14ac:dyDescent="0.2">
      <c r="B51" s="48" t="s">
        <v>53</v>
      </c>
      <c r="C51" s="51"/>
    </row>
    <row r="52" spans="2:4" x14ac:dyDescent="0.2">
      <c r="B52" s="48"/>
      <c r="C52" s="50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fitToWidth="0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2022-10-27T18:58:55Z</cp:lastPrinted>
  <dcterms:created xsi:type="dcterms:W3CDTF">2012-12-11T20:48:19Z</dcterms:created>
  <dcterms:modified xsi:type="dcterms:W3CDTF">2022-10-27T18:59:52Z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